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lanilha com quantitativos" sheetId="3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3" l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5" i="3"/>
  <c r="F4" i="3" l="1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3" i="3"/>
  <c r="F27" i="3" l="1"/>
</calcChain>
</file>

<file path=xl/sharedStrings.xml><?xml version="1.0" encoding="utf-8"?>
<sst xmlns="http://schemas.openxmlformats.org/spreadsheetml/2006/main" count="56" uniqueCount="32">
  <si>
    <t>ITEM</t>
  </si>
  <si>
    <t>ESPECIFICAÇÃO MÍNIMA</t>
  </si>
  <si>
    <t>QTDE</t>
  </si>
  <si>
    <t>V. TOTAL</t>
  </si>
  <si>
    <t>V. MEDIO</t>
  </si>
  <si>
    <t>CARRINHO PARA CILINDRO DE 15/16 LTS,  PARA TRANSPORTE DE CILINDRO- PINTURA EPÓXI- ESTRUTURA EM TUBOS REDONDOS- COR: BRANCA- 2 RODA MACIÇA DE BORRACHA- BASE PARA DESCANSO DO CILINDRO DE 18,5 CM.</t>
  </si>
  <si>
    <t>CARRINHO PARA CILINDRO DE 3,5 E 7 LTS, PARA TRANSPORTE DE CILINDRO- PINTURA EPÓXI- ESTRUTURA EM TUBOS REDONDOS- COR: BRANCA- 2 RODA MACIÇA DE BORRACHA- BASE PARA DESCANSO DO CILINDRO DE 15 CM.</t>
  </si>
  <si>
    <t>CARRINHO PARA CILINDRO DE 40/50 LTS,  PARA TRANSPORTE DE CILINDRO- PINTURA EPÓXI- ESTRUTURA EM TUBOS REDONDOS- COR: BRANCA- 2 RODA MACIÇA DE BORRACHA- BASE PARA DESCANSO DO CILINDRO DE 26 CM.</t>
  </si>
  <si>
    <t>CILINDRO PARA AR MEDICINAL EM AÇO TIPO PP 2,5 M3</t>
  </si>
  <si>
    <t>CILINDRO PARA OXIGÊNIO MEDICINAL 4.6L, COM VÁLVULA, FABRICADO EM ALUMÍNIO DE ALTA RESISTÊNCIA 6061-T6, ACABAMENTO PADRÃO DE CORPO ESCOVADO COM PINTURA TRANSPARENTE E COLARINHO VERDE, CILINDRO VAZIO.</t>
  </si>
  <si>
    <t>CILINDRO PARA OXIGÊNIO MEDICINAL EM AÇO TIPO K, 7 M3, 40 LTS</t>
  </si>
  <si>
    <t>CILINDRO PARA OXIGÊNIO MEDICINAL EM AÇO TIPO PP 2,5 M3</t>
  </si>
  <si>
    <t>CILINDRO PARA OXIGÊNIO MEDICINAL EM AÇO TIPO PP 3,5 M3</t>
  </si>
  <si>
    <t>CILINDRO PARA OXIGÊNIO MEDICINAL EM AÇO TIPO T, 10 M3, 50 LTS</t>
  </si>
  <si>
    <t>CILINDRO PARA OXIGÊNIO MEDICINAL TIPO PP 1 M3, PORTÁTIL EM ALUMÍNIO</t>
  </si>
  <si>
    <t>RECARGA DE CILINDRO PARA OXIGÊNIO MEDICINAL EM AÇO TIPO PP 1 M3; COM OXIGÊNIO, COMPRIMIDO MEDICINAL, GÁS PARA INALAÇÃO, CONCENTRAÇÃO: 99,5% VOL/VOL (MÍNIMO) - ONU 1072</t>
  </si>
  <si>
    <t xml:space="preserve">RECARGA DE CILINDRO PARA OXIGÊNIO MEDICINAL EM AÇO TIPO PP 2,5 M3; COM OXIGÊNIO, COMPRIMIDO MEDICINAL, GÁS PARA INALAÇÃO, CONCENTRAÇÃO: 99,5% VOL/VOL (MÍNIMO) - ONU 1072 </t>
  </si>
  <si>
    <t>RECARGA DE CILINDRO PARA OXIGÊNIO MEDICINAL EM AÇO TIPO PP 3,5 M3; COM OXIGÊNIO, COMPRIMIDO MEDICINAL, GÁS PARA INALAÇÃO, CONCENTRAÇÃO: 99,5% VOL/VOL (MÍNIMO) - ONU 1072</t>
  </si>
  <si>
    <t>UNIDADE</t>
  </si>
  <si>
    <t>OXIGÊNIO, COMPRIMIDO MEDICINAL, GÁS PARA INALAÇÃO, CONCENTRAÇÃO: 99,5% VOL/VOL (MÍNIMO) - ONU 1072 - M3</t>
  </si>
  <si>
    <t>VALOR TOAL</t>
  </si>
  <si>
    <r>
      <rPr>
        <b/>
        <sz val="8"/>
        <color rgb="FF000000"/>
        <rFont val="Tahoma"/>
        <family val="2"/>
      </rPr>
      <t>EXTENSÃO DE NYLON TRAÇADO 3,0M PARA AR COMPRIMIDO</t>
    </r>
    <r>
      <rPr>
        <sz val="8"/>
        <color rgb="FF000000"/>
        <rFont val="Tahoma"/>
        <family val="2"/>
      </rPr>
      <t xml:space="preserve"> - CONEXÕES DE GASES MEDICINAIS SÃO CONSTRUÍDAS EM LATÃO CROMADO/POLIDO COMPATÍVEIS COM A NORMA NBR 11906 DA ABNT, NAS OPÇÕES EM PORCA DE METAL OU BORBOLETA INJETADA E EM NYLON COM INSERTO DE METAL NIQUELADO E ENGATE RÁDIDO, MANGUEIRA DE NYLON TRANÇADO ATÓXICA 3/16 DE 3 MTS</t>
    </r>
  </si>
  <si>
    <r>
      <rPr>
        <b/>
        <sz val="8"/>
        <color rgb="FF000000"/>
        <rFont val="Tahoma"/>
        <family val="2"/>
      </rPr>
      <t>EXTENSÃO DE NYLON TRAÇADO 3,0M PARA OXIGÊNIO</t>
    </r>
    <r>
      <rPr>
        <sz val="8"/>
        <color rgb="FF000000"/>
        <rFont val="Tahoma"/>
        <family val="2"/>
      </rPr>
      <t xml:space="preserve"> - CONEXÕES DE GASES MEDICINAIS SÃO CONSTRUÍDAS EM LATÃO CROMADO/POLIDO COMPATÍVEIS COM A NORMA NBR 11906 DA ABNT, NAS OPÇÕES EM PORCA DE METAL OU BORBOLETA INJETADA E EM NYLON COM INSERTO DE METAL NIQUELADO E ENGATE RÁDIDO, MANGUEIRA DE NYLON TRANÇADO ATÓXICA 3/16 DE 3 MTS.</t>
    </r>
  </si>
  <si>
    <r>
      <rPr>
        <b/>
        <sz val="8"/>
        <color rgb="FF000000"/>
        <rFont val="Tahoma"/>
        <family val="2"/>
      </rPr>
      <t>FLUXOMETRO 0-15 LPM FEMEA PARA AR COMPRIMIDO</t>
    </r>
    <r>
      <rPr>
        <sz val="8"/>
        <color rgb="FF000000"/>
        <rFont val="Tahoma"/>
        <family val="2"/>
      </rPr>
      <t xml:space="preserve"> - INDICADO PARA MEDIR A VAZÃO DOS GASES MEDICINAIS CONFORME A APLICAÇÃO TERAPÊUTICA, ADEQUADO PARA CONECTAR EQUIPAMENTOS MÉDICOS, CONSTRUÍDA EM METAL (POLIDO E CROMADO), AFERIDO E CALIBRADO A 3,5 KGF/CM2, BILHA INJETADA EM MATERIAL DE ALTA RESISTÊNCIA MECÂNICA COM ESCALA LINEAR DE 0-15 L/MIN. CONEXÕES COMPATÍVEIS COM A NORMA NBR 11906 DA ABNT.</t>
    </r>
  </si>
  <si>
    <r>
      <rPr>
        <b/>
        <sz val="8"/>
        <color rgb="FF000000"/>
        <rFont val="Tahoma"/>
        <family val="2"/>
      </rPr>
      <t>FLUXOMETRO 0-15 LPM FEMEA PARA OXIGÊNIO</t>
    </r>
    <r>
      <rPr>
        <sz val="8"/>
        <color rgb="FF000000"/>
        <rFont val="Tahoma"/>
        <family val="2"/>
      </rPr>
      <t xml:space="preserve"> - INDICADO PARA MEDIR A VAZÃO DOS GASES MEDICINAIS CONFORME A APLICAÇÃO TERAPÊUTICA, ADEQUADO PARA CONECTAR EQUIPAMENTOS MÉDICOS, CONSTRUÍDA EM METAL (POLIDO E CROMADO), AFERIDO E CALIBRADO A 3,5 KGF/CM2, BILHA INJETADA EM MATERIAL DE ALTA RESISTÊNCIA MECÂNICA COM ESCALA LINEAR DE 0-15 L/MIN. CONEXÕES COMPATÍVEIS COM A NORMA NBR 11906 DA ABNT.</t>
    </r>
  </si>
  <si>
    <r>
      <rPr>
        <b/>
        <sz val="8"/>
        <color rgb="FF000000"/>
        <rFont val="Tahoma"/>
        <family val="2"/>
      </rPr>
      <t>GÁS COMPRIMIDO,</t>
    </r>
    <r>
      <rPr>
        <sz val="8"/>
        <color rgb="FF000000"/>
        <rFont val="Tahoma"/>
        <family val="2"/>
      </rPr>
      <t xml:space="preserve"> AR MEDICINAL COMPRIMIDO, PREPARADDO SINTETICAMENTE: 21%DE OXIGÊNIO E 79% NITROGÊNIO - ONU 1002 - M3</t>
    </r>
  </si>
  <si>
    <r>
      <rPr>
        <b/>
        <sz val="8"/>
        <color rgb="FF000000"/>
        <rFont val="Tahoma"/>
        <family val="2"/>
      </rPr>
      <t>RECARGA DE CILINDRO PARA AR MEDICINAL EM AÇO TIPO PP 2,5 M3</t>
    </r>
    <r>
      <rPr>
        <sz val="8"/>
        <color rgb="FF000000"/>
        <rFont val="Tahoma"/>
        <family val="2"/>
      </rPr>
      <t>; COM AR MEDICINAL COMPRIMIDO, PREPARADDO SINTETICAMENTE: 21%DE OXIGÊNIO E 79% NITROGÊNIO - ONU 1002</t>
    </r>
  </si>
  <si>
    <r>
      <rPr>
        <b/>
        <sz val="8"/>
        <color rgb="FF000000"/>
        <rFont val="Arial"/>
        <family val="2"/>
      </rPr>
      <t>UMIDIFICADOR COM FRASCO 250 ML COM EXTENSÃO E MÁSCARA PARA AR COMPRIMIDO</t>
    </r>
    <r>
      <rPr>
        <sz val="8"/>
        <color rgb="FF000000"/>
        <rFont val="Arial"/>
        <family val="2"/>
      </rPr>
      <t xml:space="preserve"> - CORPO INJETADO EM PP COM INSERTO DE METAL, AUMENTADO A VIDA ÚTIL DO EQUIPAMENTO, FRASCO COM CAPACIDADE DE 250ML DE PP/AD, COM NIVEIS MÁXIMO E MÍNIMO, MÁSCARA DE POLIETILENO ADULTO/INFANTIL, SISTEMA BORBULHAMENTO COM MICRO FUROS PROPORCIONANDO MELHOR DESEMPENHO E MENOR CONSUMO DE OXIGÊNIO, EXTENSÃO DE PVC 1,20M, CONEXÕES COMPATÍVEIS COM A NORMA NBR 11906 DA ABNT. ADEQUADO PARA CONECTAR EQUIPAMENTOS MÉDICO.</t>
    </r>
  </si>
  <si>
    <r>
      <rPr>
        <b/>
        <sz val="8"/>
        <color rgb="FF000000"/>
        <rFont val="Arial"/>
        <family val="2"/>
      </rPr>
      <t>UMIDIFICADOR COM FRASCO 250 ML COM EXTENSÃO E MÁSCARA PARA OXIGÊNIO</t>
    </r>
    <r>
      <rPr>
        <sz val="8"/>
        <color rgb="FF000000"/>
        <rFont val="Arial"/>
        <family val="2"/>
      </rPr>
      <t xml:space="preserve"> - CORPO INJETADO EM PP COM INSERTO DE METAL, AUMENTADO A VIDA ÚTIL DO EQUIPAMENTO, FRASCO COM CAPACIDADE DE 250ML DE PP/AD, COM NIVEIS MÁXIMO E MÍNIMO, MÁSCARA DE POLIETILENO ADULTO/INFANTIL, SISTEMA BORBULHAMENTO COM MICRO FUROS PROPORCIONANDO MELHOR DESEMPENHO E MENOR CONSUMO DE OXIGÊNIO, EXTENSÃO DE PVC 1,20M, CONEXÕES COMPATÍVEIS COM A NORMA NBR 11906 DA ABNT. ADEQUADO PARA CONECTAR EQUIPAMENTOS MÉDICO.</t>
    </r>
  </si>
  <si>
    <r>
      <rPr>
        <b/>
        <sz val="8"/>
        <color rgb="FF000000"/>
        <rFont val="Tahoma"/>
        <family val="2"/>
      </rPr>
      <t xml:space="preserve">VÁLVULA REGULADORA PARA CILINDRO DE UMA SAÍDA PARA AR COMPRIMIDO </t>
    </r>
    <r>
      <rPr>
        <sz val="8"/>
        <color rgb="FF000000"/>
        <rFont val="Tahoma"/>
        <family val="2"/>
      </rPr>
      <t>- INDICADA PARA USO EM CILINDROS, PARA REDUZIR A PRESSÃO A UM AJUSTE CONSIDERAVELMENTE MENOR, ADEQUADA PARA CONECTOR EQUIPAMENTOS MÉDICOS, CONSTRUÍDA EM METAL (POLIDO E CROMADO) COMPOSTO DE DIAFRAGMA DE BORRACHA E MOLAS EM INOX DE COMPENSAÇÃO DE PRESSÃO DE ENTRADA E SAÍDA, COM MANÔMETRO INDICADOR DE ALTA (0-315KGF/CM2), VÁLVULA DE SEGURANÇA ONDE A MESMA SUPORTA UMA PRESSÃO DE 6,5 KGF/CM2.</t>
    </r>
  </si>
  <si>
    <r>
      <rPr>
        <b/>
        <sz val="8"/>
        <color rgb="FF000000"/>
        <rFont val="Tahoma"/>
        <family val="2"/>
      </rPr>
      <t xml:space="preserve">VÁLVULA REGULADORA PARA CILINDRO DE UMA SAÍDA PARA OXIGÊNIO (O2) </t>
    </r>
    <r>
      <rPr>
        <sz val="8"/>
        <color rgb="FF000000"/>
        <rFont val="Tahoma"/>
        <family val="2"/>
      </rPr>
      <t>- INDICADA PARA USO EM CILINDROS, PARA REDUZIR A PRESSÃO A UM AJUSTE CONSIDERAVELMENTE MENOR, ADEQUADA PARA CONECTOR EQUIPAMENTOS MÉDICOS, CONSTRUÍDA EM METAL (POLIDO E CROMADO) COMPOSTO DE DIAFRAGMA DE BORRACHA E MOLAS EM INOX DE COMPENSAÇÃO DE PRESSÃO DE ENTRADA E SAÍDA, COM MANÔMETRO INDICADOR DE ALTA (0-315KGF/CM2), VÁLVULA DE SEGURANÇA ONDE A MESMA SUPORTA UMA PRESSÃO DE 6,5 KGF/CM2.</t>
    </r>
  </si>
  <si>
    <t>PLANILHA COM QUANTITATIVOS E VALORES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</si>
</sst>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R$&quot;\ #,##0.00;[Red]\-&quot;R$&quot;\ #,##0.00"/>
    <numFmt numFmtId="44" formatCode="_-&quot;R$&quot;\ * #,##0.00_-;\-&quot;R$&quot;\ * #,##0.00_-;_-&quot;R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Tahoma"/>
      <family val="2"/>
    </font>
    <font>
      <sz val="8"/>
      <color rgb="FF000000"/>
      <name val="Calibri"/>
      <family val="2"/>
      <scheme val="minor"/>
    </font>
    <font>
      <sz val="8"/>
      <color theme="1"/>
      <name val="Tahoma"/>
      <family val="2"/>
    </font>
    <font>
      <sz val="8"/>
      <name val="Arial"/>
      <family val="2"/>
    </font>
    <font>
      <b/>
      <sz val="8"/>
      <color rgb="FF000000"/>
      <name val="Tahoma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44" fontId="2" fillId="0" borderId="0" xfId="1" applyFont="1" applyAlignment="1"/>
    <xf numFmtId="0" fontId="2" fillId="0" borderId="1" xfId="0" applyFont="1" applyBorder="1" applyAlignment="1">
      <alignment horizontal="center"/>
    </xf>
    <xf numFmtId="44" fontId="3" fillId="0" borderId="1" xfId="1" applyFont="1" applyBorder="1" applyAlignme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4" fontId="3" fillId="0" borderId="1" xfId="1" applyFont="1" applyBorder="1" applyAlignment="1">
      <alignment horizontal="center"/>
    </xf>
    <xf numFmtId="0" fontId="5" fillId="2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justify" vertical="justify" wrapText="1"/>
    </xf>
    <xf numFmtId="0" fontId="8" fillId="0" borderId="1" xfId="0" applyFont="1" applyBorder="1" applyAlignment="1">
      <alignment horizontal="justify" vertical="center"/>
    </xf>
    <xf numFmtId="0" fontId="9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justify" vertical="center" wrapText="1"/>
    </xf>
    <xf numFmtId="44" fontId="3" fillId="0" borderId="1" xfId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8" fontId="7" fillId="0" borderId="1" xfId="0" applyNumberFormat="1" applyFont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tabSelected="1" topLeftCell="A22" zoomScale="90" zoomScaleNormal="90" workbookViewId="0">
      <selection activeCell="J23" sqref="J23"/>
    </sheetView>
  </sheetViews>
  <sheetFormatPr defaultRowHeight="11.25" x14ac:dyDescent="0.2"/>
  <cols>
    <col min="1" max="1" width="6.5703125" style="3" customWidth="1"/>
    <col min="2" max="2" width="68.28515625" style="1" customWidth="1"/>
    <col min="3" max="3" width="9.28515625" style="2" bestFit="1" customWidth="1"/>
    <col min="4" max="4" width="6.28515625" style="1" bestFit="1" customWidth="1"/>
    <col min="5" max="5" width="11.42578125" style="4" bestFit="1" customWidth="1"/>
    <col min="6" max="6" width="17.85546875" style="4" customWidth="1"/>
    <col min="7" max="16384" width="9.140625" style="1"/>
  </cols>
  <sheetData>
    <row r="1" spans="1:6" x14ac:dyDescent="0.2">
      <c r="A1" s="18" t="s">
        <v>31</v>
      </c>
      <c r="B1" s="18"/>
      <c r="C1" s="18"/>
      <c r="D1" s="18"/>
      <c r="E1" s="18"/>
      <c r="F1" s="18"/>
    </row>
    <row r="2" spans="1:6" s="17" customFormat="1" ht="30" customHeight="1" x14ac:dyDescent="0.2">
      <c r="A2" s="7" t="s">
        <v>0</v>
      </c>
      <c r="B2" s="8" t="s">
        <v>1</v>
      </c>
      <c r="C2" s="7" t="s">
        <v>18</v>
      </c>
      <c r="D2" s="7" t="s">
        <v>2</v>
      </c>
      <c r="E2" s="9" t="s">
        <v>4</v>
      </c>
      <c r="F2" s="16" t="s">
        <v>3</v>
      </c>
    </row>
    <row r="3" spans="1:6" ht="31.5" x14ac:dyDescent="0.2">
      <c r="A3" s="10">
        <v>1</v>
      </c>
      <c r="B3" s="11" t="s">
        <v>5</v>
      </c>
      <c r="C3" s="5" t="s">
        <v>18</v>
      </c>
      <c r="D3" s="5">
        <v>6</v>
      </c>
      <c r="E3" s="22">
        <v>550</v>
      </c>
      <c r="F3" s="9">
        <f>D3*E3</f>
        <v>3300</v>
      </c>
    </row>
    <row r="4" spans="1:6" ht="31.5" x14ac:dyDescent="0.2">
      <c r="A4" s="10">
        <v>2</v>
      </c>
      <c r="B4" s="11" t="s">
        <v>6</v>
      </c>
      <c r="C4" s="5" t="s">
        <v>18</v>
      </c>
      <c r="D4" s="5">
        <v>6</v>
      </c>
      <c r="E4" s="22">
        <v>550</v>
      </c>
      <c r="F4" s="9">
        <f t="shared" ref="F4:F26" si="0">D4*E4</f>
        <v>3300</v>
      </c>
    </row>
    <row r="5" spans="1:6" ht="31.5" x14ac:dyDescent="0.2">
      <c r="A5" s="10">
        <f>A4+1</f>
        <v>3</v>
      </c>
      <c r="B5" s="11" t="s">
        <v>7</v>
      </c>
      <c r="C5" s="5" t="s">
        <v>18</v>
      </c>
      <c r="D5" s="5">
        <v>6</v>
      </c>
      <c r="E5" s="22">
        <v>803.33</v>
      </c>
      <c r="F5" s="9">
        <f t="shared" si="0"/>
        <v>4819.9800000000005</v>
      </c>
    </row>
    <row r="6" spans="1:6" x14ac:dyDescent="0.2">
      <c r="A6" s="10">
        <f t="shared" ref="A6:A26" si="1">A5+1</f>
        <v>4</v>
      </c>
      <c r="B6" s="11" t="s">
        <v>8</v>
      </c>
      <c r="C6" s="5" t="s">
        <v>18</v>
      </c>
      <c r="D6" s="5">
        <v>8</v>
      </c>
      <c r="E6" s="22">
        <v>3516.67</v>
      </c>
      <c r="F6" s="9">
        <f t="shared" si="0"/>
        <v>28133.360000000001</v>
      </c>
    </row>
    <row r="7" spans="1:6" ht="31.5" x14ac:dyDescent="0.2">
      <c r="A7" s="10">
        <f t="shared" si="1"/>
        <v>5</v>
      </c>
      <c r="B7" s="12" t="s">
        <v>9</v>
      </c>
      <c r="C7" s="5" t="s">
        <v>18</v>
      </c>
      <c r="D7" s="5">
        <v>20</v>
      </c>
      <c r="E7" s="22">
        <v>3000</v>
      </c>
      <c r="F7" s="9">
        <f t="shared" si="0"/>
        <v>60000</v>
      </c>
    </row>
    <row r="8" spans="1:6" x14ac:dyDescent="0.2">
      <c r="A8" s="10">
        <f t="shared" si="1"/>
        <v>6</v>
      </c>
      <c r="B8" s="13" t="s">
        <v>10</v>
      </c>
      <c r="C8" s="5" t="s">
        <v>18</v>
      </c>
      <c r="D8" s="5">
        <v>30</v>
      </c>
      <c r="E8" s="22">
        <v>4416.67</v>
      </c>
      <c r="F8" s="9">
        <f t="shared" si="0"/>
        <v>132500.1</v>
      </c>
    </row>
    <row r="9" spans="1:6" x14ac:dyDescent="0.2">
      <c r="A9" s="10">
        <f t="shared" si="1"/>
        <v>7</v>
      </c>
      <c r="B9" s="11" t="s">
        <v>11</v>
      </c>
      <c r="C9" s="5" t="s">
        <v>18</v>
      </c>
      <c r="D9" s="5">
        <v>15</v>
      </c>
      <c r="E9" s="22">
        <v>3450</v>
      </c>
      <c r="F9" s="9">
        <f t="shared" si="0"/>
        <v>51750</v>
      </c>
    </row>
    <row r="10" spans="1:6" x14ac:dyDescent="0.2">
      <c r="A10" s="10">
        <f t="shared" si="1"/>
        <v>8</v>
      </c>
      <c r="B10" s="11" t="s">
        <v>12</v>
      </c>
      <c r="C10" s="5" t="s">
        <v>18</v>
      </c>
      <c r="D10" s="5">
        <v>15</v>
      </c>
      <c r="E10" s="22">
        <v>3516.67</v>
      </c>
      <c r="F10" s="9">
        <f t="shared" si="0"/>
        <v>52750.05</v>
      </c>
    </row>
    <row r="11" spans="1:6" x14ac:dyDescent="0.2">
      <c r="A11" s="10">
        <f t="shared" si="1"/>
        <v>9</v>
      </c>
      <c r="B11" s="11" t="s">
        <v>13</v>
      </c>
      <c r="C11" s="5" t="s">
        <v>18</v>
      </c>
      <c r="D11" s="5">
        <v>10</v>
      </c>
      <c r="E11" s="22">
        <v>4750</v>
      </c>
      <c r="F11" s="9">
        <f t="shared" si="0"/>
        <v>47500</v>
      </c>
    </row>
    <row r="12" spans="1:6" x14ac:dyDescent="0.2">
      <c r="A12" s="10">
        <f t="shared" si="1"/>
        <v>10</v>
      </c>
      <c r="B12" s="11" t="s">
        <v>14</v>
      </c>
      <c r="C12" s="5" t="s">
        <v>18</v>
      </c>
      <c r="D12" s="5">
        <v>8</v>
      </c>
      <c r="E12" s="22">
        <v>2600</v>
      </c>
      <c r="F12" s="9">
        <f t="shared" si="0"/>
        <v>20800</v>
      </c>
    </row>
    <row r="13" spans="1:6" ht="52.5" x14ac:dyDescent="0.2">
      <c r="A13" s="10">
        <f t="shared" si="1"/>
        <v>11</v>
      </c>
      <c r="B13" s="14" t="s">
        <v>21</v>
      </c>
      <c r="C13" s="5" t="s">
        <v>18</v>
      </c>
      <c r="D13" s="5">
        <v>50</v>
      </c>
      <c r="E13" s="22">
        <v>480.33</v>
      </c>
      <c r="F13" s="9">
        <f t="shared" si="0"/>
        <v>24016.5</v>
      </c>
    </row>
    <row r="14" spans="1:6" ht="52.5" x14ac:dyDescent="0.2">
      <c r="A14" s="10">
        <f t="shared" si="1"/>
        <v>12</v>
      </c>
      <c r="B14" s="14" t="s">
        <v>22</v>
      </c>
      <c r="C14" s="5" t="s">
        <v>18</v>
      </c>
      <c r="D14" s="5">
        <v>100</v>
      </c>
      <c r="E14" s="22">
        <v>480.33</v>
      </c>
      <c r="F14" s="9">
        <f t="shared" si="0"/>
        <v>48033</v>
      </c>
    </row>
    <row r="15" spans="1:6" ht="63" x14ac:dyDescent="0.2">
      <c r="A15" s="10">
        <f t="shared" si="1"/>
        <v>13</v>
      </c>
      <c r="B15" s="11" t="s">
        <v>23</v>
      </c>
      <c r="C15" s="5" t="s">
        <v>18</v>
      </c>
      <c r="D15" s="5">
        <v>40</v>
      </c>
      <c r="E15" s="22">
        <v>241.67</v>
      </c>
      <c r="F15" s="9">
        <f t="shared" si="0"/>
        <v>9666.7999999999993</v>
      </c>
    </row>
    <row r="16" spans="1:6" ht="63" x14ac:dyDescent="0.2">
      <c r="A16" s="10">
        <f t="shared" si="1"/>
        <v>14</v>
      </c>
      <c r="B16" s="11" t="s">
        <v>24</v>
      </c>
      <c r="C16" s="5" t="s">
        <v>18</v>
      </c>
      <c r="D16" s="5">
        <v>100</v>
      </c>
      <c r="E16" s="22">
        <v>241.67</v>
      </c>
      <c r="F16" s="9">
        <f t="shared" si="0"/>
        <v>24167</v>
      </c>
    </row>
    <row r="17" spans="1:6" ht="21" x14ac:dyDescent="0.2">
      <c r="A17" s="10">
        <f t="shared" si="1"/>
        <v>15</v>
      </c>
      <c r="B17" s="11" t="s">
        <v>25</v>
      </c>
      <c r="C17" s="5" t="s">
        <v>18</v>
      </c>
      <c r="D17" s="5">
        <v>2600</v>
      </c>
      <c r="E17" s="22">
        <v>50.67</v>
      </c>
      <c r="F17" s="9">
        <f t="shared" si="0"/>
        <v>131742</v>
      </c>
    </row>
    <row r="18" spans="1:6" ht="21" x14ac:dyDescent="0.2">
      <c r="A18" s="10">
        <f t="shared" si="1"/>
        <v>16</v>
      </c>
      <c r="B18" s="11" t="s">
        <v>19</v>
      </c>
      <c r="C18" s="5" t="s">
        <v>18</v>
      </c>
      <c r="D18" s="5">
        <v>10080</v>
      </c>
      <c r="E18" s="22">
        <v>50.67</v>
      </c>
      <c r="F18" s="9">
        <f t="shared" si="0"/>
        <v>510753.60000000003</v>
      </c>
    </row>
    <row r="19" spans="1:6" ht="31.5" x14ac:dyDescent="0.2">
      <c r="A19" s="10">
        <f t="shared" si="1"/>
        <v>17</v>
      </c>
      <c r="B19" s="11" t="s">
        <v>26</v>
      </c>
      <c r="C19" s="5" t="s">
        <v>18</v>
      </c>
      <c r="D19" s="5">
        <v>30</v>
      </c>
      <c r="E19" s="22">
        <v>213.33</v>
      </c>
      <c r="F19" s="9">
        <f t="shared" si="0"/>
        <v>6399.9000000000005</v>
      </c>
    </row>
    <row r="20" spans="1:6" ht="31.5" x14ac:dyDescent="0.2">
      <c r="A20" s="10">
        <f t="shared" si="1"/>
        <v>18</v>
      </c>
      <c r="B20" s="11" t="s">
        <v>15</v>
      </c>
      <c r="C20" s="5" t="s">
        <v>18</v>
      </c>
      <c r="D20" s="5">
        <v>150</v>
      </c>
      <c r="E20" s="22">
        <v>183.33</v>
      </c>
      <c r="F20" s="9">
        <f t="shared" si="0"/>
        <v>27499.500000000004</v>
      </c>
    </row>
    <row r="21" spans="1:6" ht="31.5" x14ac:dyDescent="0.2">
      <c r="A21" s="10">
        <f t="shared" si="1"/>
        <v>19</v>
      </c>
      <c r="B21" s="11" t="s">
        <v>16</v>
      </c>
      <c r="C21" s="5" t="s">
        <v>18</v>
      </c>
      <c r="D21" s="5">
        <v>300</v>
      </c>
      <c r="E21" s="22">
        <v>211.67</v>
      </c>
      <c r="F21" s="9">
        <f t="shared" si="0"/>
        <v>63500.999999999993</v>
      </c>
    </row>
    <row r="22" spans="1:6" ht="31.5" x14ac:dyDescent="0.2">
      <c r="A22" s="10">
        <f t="shared" si="1"/>
        <v>20</v>
      </c>
      <c r="B22" s="11" t="s">
        <v>17</v>
      </c>
      <c r="C22" s="5" t="s">
        <v>18</v>
      </c>
      <c r="D22" s="5">
        <v>250</v>
      </c>
      <c r="E22" s="22">
        <v>250</v>
      </c>
      <c r="F22" s="9">
        <f t="shared" si="0"/>
        <v>62500</v>
      </c>
    </row>
    <row r="23" spans="1:6" ht="78.75" x14ac:dyDescent="0.2">
      <c r="A23" s="10">
        <f t="shared" si="1"/>
        <v>21</v>
      </c>
      <c r="B23" s="15" t="s">
        <v>27</v>
      </c>
      <c r="C23" s="5" t="s">
        <v>18</v>
      </c>
      <c r="D23" s="5">
        <v>100</v>
      </c>
      <c r="E23" s="22">
        <v>186.67</v>
      </c>
      <c r="F23" s="9">
        <f t="shared" si="0"/>
        <v>18667</v>
      </c>
    </row>
    <row r="24" spans="1:6" ht="78.75" x14ac:dyDescent="0.2">
      <c r="A24" s="10">
        <f t="shared" si="1"/>
        <v>22</v>
      </c>
      <c r="B24" s="15" t="s">
        <v>28</v>
      </c>
      <c r="C24" s="5" t="s">
        <v>18</v>
      </c>
      <c r="D24" s="5">
        <v>300</v>
      </c>
      <c r="E24" s="22">
        <v>186.67</v>
      </c>
      <c r="F24" s="9">
        <f t="shared" si="0"/>
        <v>56000.999999999993</v>
      </c>
    </row>
    <row r="25" spans="1:6" ht="80.25" customHeight="1" x14ac:dyDescent="0.2">
      <c r="A25" s="10">
        <f t="shared" si="1"/>
        <v>23</v>
      </c>
      <c r="B25" s="11" t="s">
        <v>29</v>
      </c>
      <c r="C25" s="5" t="s">
        <v>18</v>
      </c>
      <c r="D25" s="5">
        <v>40</v>
      </c>
      <c r="E25" s="22">
        <v>823.33</v>
      </c>
      <c r="F25" s="9">
        <f t="shared" si="0"/>
        <v>32933.200000000004</v>
      </c>
    </row>
    <row r="26" spans="1:6" ht="78" customHeight="1" x14ac:dyDescent="0.2">
      <c r="A26" s="10">
        <f t="shared" si="1"/>
        <v>24</v>
      </c>
      <c r="B26" s="11" t="s">
        <v>30</v>
      </c>
      <c r="C26" s="5" t="s">
        <v>18</v>
      </c>
      <c r="D26" s="5">
        <v>100</v>
      </c>
      <c r="E26" s="22">
        <v>823.33</v>
      </c>
      <c r="F26" s="9">
        <f t="shared" si="0"/>
        <v>82333</v>
      </c>
    </row>
    <row r="27" spans="1:6" ht="15" customHeight="1" x14ac:dyDescent="0.2">
      <c r="A27" s="19" t="s">
        <v>20</v>
      </c>
      <c r="B27" s="20"/>
      <c r="C27" s="20"/>
      <c r="D27" s="20"/>
      <c r="E27" s="21"/>
      <c r="F27" s="6">
        <f>SUM(F3:F26)</f>
        <v>1503066.99</v>
      </c>
    </row>
  </sheetData>
  <mergeCells count="2">
    <mergeCell ref="A1:F1"/>
    <mergeCell ref="A27:E27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com quantitativos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</dc:creator>
  <cp:lastModifiedBy>Cassia Camargo</cp:lastModifiedBy>
  <cp:lastPrinted>2023-03-24T14:53:26Z</cp:lastPrinted>
  <dcterms:created xsi:type="dcterms:W3CDTF">2023-03-15T18:56:02Z</dcterms:created>
  <dcterms:modified xsi:type="dcterms:W3CDTF">2023-03-31T13:23:16Z</dcterms:modified>
</cp:coreProperties>
</file>